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_DADATEN\TINN\220222 wbw definitiv\"/>
    </mc:Choice>
  </mc:AlternateContent>
  <xr:revisionPtr revIDLastSave="0" documentId="13_ncr:1_{EBFB76CB-A433-4F1E-8C1C-7C8E7250B2A5}" xr6:coauthVersionLast="47" xr6:coauthVersionMax="47" xr10:uidLastSave="{00000000-0000-0000-0000-000000000000}"/>
  <bookViews>
    <workbookView xWindow="-103" yWindow="-103" windowWidth="33120" windowHeight="18120" xr2:uid="{45A8098D-B202-4CBE-9521-4D45969CDE33}"/>
  </bookViews>
  <sheets>
    <sheet name="m2 m3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" i="1" l="1"/>
  <c r="G22" i="1"/>
  <c r="D32" i="1" l="1"/>
  <c r="E32" i="1" s="1"/>
  <c r="G32" i="1" s="1"/>
  <c r="E31" i="1"/>
  <c r="G31" i="1" s="1"/>
  <c r="D28" i="1"/>
  <c r="E28" i="1" s="1"/>
  <c r="D22" i="1"/>
  <c r="E22" i="1" s="1"/>
  <c r="D18" i="1"/>
  <c r="E18" i="1" s="1"/>
  <c r="G18" i="1" s="1"/>
</calcChain>
</file>

<file path=xl/sharedStrings.xml><?xml version="1.0" encoding="utf-8"?>
<sst xmlns="http://schemas.openxmlformats.org/spreadsheetml/2006/main" count="54" uniqueCount="45">
  <si>
    <t>m2 netto</t>
  </si>
  <si>
    <t>m2 brutto</t>
  </si>
  <si>
    <t xml:space="preserve">Geschosshöhe  </t>
  </si>
  <si>
    <t xml:space="preserve">m3 brutto gerundet </t>
  </si>
  <si>
    <t>m2 netti</t>
  </si>
  <si>
    <t>m2 lordi</t>
  </si>
  <si>
    <t>altezza di piano</t>
  </si>
  <si>
    <t>m3 lordi arrotondati</t>
  </si>
  <si>
    <t>m2 net</t>
  </si>
  <si>
    <t>m2 gross</t>
  </si>
  <si>
    <t>floor height</t>
  </si>
  <si>
    <t>m3 gross rounded</t>
  </si>
  <si>
    <t>BAUARBEITEN / LAVORI EDILI / BUILDING WORKS</t>
  </si>
  <si>
    <t>Atelier Alexander Koester</t>
  </si>
  <si>
    <t>Kino / cinema / cinema</t>
  </si>
  <si>
    <t>Außenflächen / superfici esterne / exterior areas</t>
  </si>
  <si>
    <t>Arena</t>
  </si>
  <si>
    <t>RAUMPROGRAMM</t>
  </si>
  <si>
    <t>m3 brutto</t>
  </si>
  <si>
    <t>m3 lordi</t>
  </si>
  <si>
    <t xml:space="preserve">m3 gross </t>
  </si>
  <si>
    <t>PROJEKT / PROGETTO / PROJECT</t>
  </si>
  <si>
    <t>Kodex einfügen / inserire il codice / fill in code</t>
  </si>
  <si>
    <t>TINNE junges museum klausen / TINNE giovane museo chiusa / TINNE young museum chiusa</t>
  </si>
  <si>
    <t>SPATIAL PROGRAMM</t>
  </si>
  <si>
    <t>PROGRAMMA DEGLI SPAZI</t>
  </si>
  <si>
    <t>Festküche, Lager / cucina per le feste, deposito / festival kitchen, store</t>
  </si>
  <si>
    <t>MUSEUMSPARCOURS / PERCORSO MUSEALE / MUSEUM ROUTES</t>
  </si>
  <si>
    <t>Werkhalle / officina / creative zone</t>
  </si>
  <si>
    <t>Sonderausstellung / mostra temporanea / special exhibition</t>
  </si>
  <si>
    <t>Entenhaus / casa delle anatre / duck house</t>
  </si>
  <si>
    <t>Technik / tecnica / technical facilities</t>
  </si>
  <si>
    <t>MUSEUMSBETRIEB 2 / GESTIONE MUSEALE 2 / MUSEUM OPERATIONS 2</t>
  </si>
  <si>
    <t>MUSEUMSBETRIEB 1 / GESTIONE MUSEALE 1 / MUSEUM OPERATIONS 1</t>
  </si>
  <si>
    <t>Willkommen, Kassa, Shop / accoglienza, cassa, shop / reception, ticket desk, shop</t>
  </si>
  <si>
    <t>Cafè / caffetteria / cafè</t>
  </si>
  <si>
    <t>AUSSENGESTALTUNG / SISTEMAZIONE ESTERNA / ESTERIOR AREAS</t>
  </si>
  <si>
    <t>TINNE Formblatt Flächen und Volumen / Modulo superfici e volumi / Surface areas and volumes form</t>
  </si>
  <si>
    <t>Salon und Salonkultur / salon e cultura del salon / salon and salon culture</t>
  </si>
  <si>
    <t>Depot, Art Handling / deopositi , art handling / storage, art handling</t>
  </si>
  <si>
    <t>Verwaltung, Research / amministrazione, ricerca / administration, research</t>
  </si>
  <si>
    <t>TINNE junges museum klausen</t>
  </si>
  <si>
    <t>TINNE giovane museo chiusa</t>
  </si>
  <si>
    <t>TINNE young mueseum klausen</t>
  </si>
  <si>
    <t>Garderobe, Erschließung, Sanitäre / guardaroba, accesso, strutture sanitarie / cloakroom, access, toilets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</si>
</sst>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wrapText="1"/>
    </xf>
    <xf numFmtId="0" fontId="0" fillId="3" borderId="0" xfId="0" applyFill="1"/>
    <xf numFmtId="0" fontId="0" fillId="4" borderId="0" xfId="0" applyFill="1"/>
    <xf numFmtId="0" fontId="0" fillId="0" borderId="1" xfId="0" applyBorder="1"/>
    <xf numFmtId="0" fontId="3" fillId="0" borderId="0" xfId="0" applyFont="1" applyAlignment="1"/>
    <xf numFmtId="0" fontId="4" fillId="0" borderId="0" xfId="0" applyFont="1" applyAlignment="1">
      <alignment horizontal="right"/>
    </xf>
    <xf numFmtId="0" fontId="5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6" fillId="0" borderId="0" xfId="0" applyFont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7" fillId="2" borderId="0" xfId="0" applyFont="1" applyFill="1" applyAlignment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90647-95D6-4AEF-8EC7-C14C74935D70}">
  <sheetPr>
    <pageSetUpPr fitToPage="1"/>
  </sheetPr>
  <dimension ref="A1:L32"/>
  <sheetViews>
    <sheetView tabSelected="1" workbookViewId="0">
      <selection activeCell="G7" sqref="G7"/>
    </sheetView>
  </sheetViews>
  <sheetFormatPr baseColWidth="10" defaultRowHeight="14.6" x14ac:dyDescent="0.4"/>
  <cols>
    <col min="1" max="2" width="3.69140625" customWidth="1"/>
    <col min="3" max="3" width="64.3828125" customWidth="1"/>
    <col min="4" max="5" width="7.69140625" customWidth="1"/>
    <col min="6" max="12" width="11.69140625" customWidth="1"/>
  </cols>
  <sheetData>
    <row r="1" spans="1:12" x14ac:dyDescent="0.4">
      <c r="L1" s="8" t="s">
        <v>37</v>
      </c>
    </row>
    <row r="2" spans="1:12" ht="26.15" x14ac:dyDescent="0.7">
      <c r="A2" s="16" t="s">
        <v>23</v>
      </c>
      <c r="J2" s="9"/>
      <c r="L2" s="16">
        <v>7</v>
      </c>
    </row>
    <row r="3" spans="1:12" ht="15" thickBot="1" x14ac:dyDescent="0.45">
      <c r="A3" t="s">
        <v>17</v>
      </c>
      <c r="G3" s="1" t="s">
        <v>22</v>
      </c>
      <c r="L3" s="10"/>
    </row>
    <row r="4" spans="1:12" ht="15" thickBot="1" x14ac:dyDescent="0.45">
      <c r="A4" t="s">
        <v>25</v>
      </c>
      <c r="G4" s="11"/>
      <c r="H4" s="12"/>
      <c r="I4" s="12"/>
      <c r="J4" s="12"/>
      <c r="K4" s="12"/>
      <c r="L4" s="13"/>
    </row>
    <row r="5" spans="1:12" x14ac:dyDescent="0.4">
      <c r="A5" s="17" t="s">
        <v>24</v>
      </c>
      <c r="D5" s="1"/>
    </row>
    <row r="6" spans="1:12" x14ac:dyDescent="0.4">
      <c r="D6" s="1"/>
      <c r="I6" s="18" t="s">
        <v>21</v>
      </c>
      <c r="J6" s="18"/>
      <c r="K6" s="18"/>
      <c r="L6" s="18"/>
    </row>
    <row r="7" spans="1:12" ht="18" customHeight="1" x14ac:dyDescent="0.4">
      <c r="A7" s="20" t="s">
        <v>41</v>
      </c>
      <c r="B7" s="20"/>
      <c r="C7" s="20"/>
      <c r="D7" s="2" t="s">
        <v>0</v>
      </c>
      <c r="E7" s="2" t="s">
        <v>1</v>
      </c>
      <c r="F7" s="2" t="s">
        <v>2</v>
      </c>
      <c r="G7" s="2" t="s">
        <v>3</v>
      </c>
      <c r="I7" s="2" t="s">
        <v>0</v>
      </c>
      <c r="J7" s="2" t="s">
        <v>1</v>
      </c>
      <c r="K7" s="2" t="s">
        <v>2</v>
      </c>
      <c r="L7" s="2" t="s">
        <v>18</v>
      </c>
    </row>
    <row r="8" spans="1:12" ht="18" customHeight="1" x14ac:dyDescent="0.4">
      <c r="A8" s="20" t="s">
        <v>42</v>
      </c>
      <c r="B8" s="20"/>
      <c r="C8" s="20"/>
      <c r="D8" s="2" t="s">
        <v>4</v>
      </c>
      <c r="E8" s="2" t="s">
        <v>5</v>
      </c>
      <c r="F8" s="2" t="s">
        <v>6</v>
      </c>
      <c r="G8" s="2" t="s">
        <v>7</v>
      </c>
      <c r="I8" s="2" t="s">
        <v>4</v>
      </c>
      <c r="J8" s="2" t="s">
        <v>5</v>
      </c>
      <c r="K8" s="2" t="s">
        <v>6</v>
      </c>
      <c r="L8" s="2" t="s">
        <v>19</v>
      </c>
    </row>
    <row r="9" spans="1:12" ht="18" customHeight="1" x14ac:dyDescent="0.4">
      <c r="A9" s="20" t="s">
        <v>43</v>
      </c>
      <c r="B9" s="20"/>
      <c r="C9" s="20"/>
      <c r="D9" s="3" t="s">
        <v>8</v>
      </c>
      <c r="E9" s="3" t="s">
        <v>9</v>
      </c>
      <c r="F9" s="3" t="s">
        <v>10</v>
      </c>
      <c r="G9" s="7" t="s">
        <v>11</v>
      </c>
      <c r="I9" s="3" t="s">
        <v>8</v>
      </c>
      <c r="J9" s="3" t="s">
        <v>9</v>
      </c>
      <c r="K9" s="3" t="s">
        <v>10</v>
      </c>
      <c r="L9" s="7" t="s">
        <v>20</v>
      </c>
    </row>
    <row r="10" spans="1:12" ht="14.6" customHeight="1" x14ac:dyDescent="0.4">
      <c r="A10" s="4" t="s">
        <v>12</v>
      </c>
      <c r="B10" s="4"/>
      <c r="C10" s="4"/>
      <c r="D10" s="4"/>
      <c r="E10" s="4"/>
      <c r="F10" s="4"/>
      <c r="G10" s="4"/>
    </row>
    <row r="11" spans="1:12" x14ac:dyDescent="0.4">
      <c r="B11" s="5" t="s">
        <v>27</v>
      </c>
      <c r="C11" s="5"/>
      <c r="D11" s="5"/>
      <c r="E11" s="5"/>
      <c r="F11" s="5"/>
      <c r="G11" s="5"/>
    </row>
    <row r="12" spans="1:12" x14ac:dyDescent="0.4">
      <c r="B12" t="s">
        <v>28</v>
      </c>
      <c r="D12">
        <v>400</v>
      </c>
      <c r="I12" s="14"/>
      <c r="J12" s="14"/>
      <c r="K12" s="14"/>
      <c r="L12" s="14"/>
    </row>
    <row r="13" spans="1:12" x14ac:dyDescent="0.4">
      <c r="B13" t="s">
        <v>29</v>
      </c>
      <c r="D13">
        <v>300</v>
      </c>
      <c r="I13" s="14"/>
      <c r="J13" s="14"/>
      <c r="K13" s="14"/>
      <c r="L13" s="14"/>
    </row>
    <row r="14" spans="1:12" x14ac:dyDescent="0.4">
      <c r="B14" t="s">
        <v>38</v>
      </c>
      <c r="D14">
        <v>200</v>
      </c>
      <c r="I14" s="14"/>
      <c r="J14" s="14"/>
      <c r="K14" s="14"/>
      <c r="L14" s="14"/>
    </row>
    <row r="15" spans="1:12" x14ac:dyDescent="0.4">
      <c r="B15" t="s">
        <v>30</v>
      </c>
      <c r="D15">
        <v>140</v>
      </c>
      <c r="I15" s="14"/>
      <c r="J15" s="14"/>
      <c r="K15" s="14"/>
      <c r="L15" s="14"/>
    </row>
    <row r="16" spans="1:12" x14ac:dyDescent="0.4">
      <c r="B16" t="s">
        <v>13</v>
      </c>
      <c r="D16">
        <v>70</v>
      </c>
      <c r="I16" s="14"/>
      <c r="J16" s="14"/>
      <c r="K16" s="14"/>
      <c r="L16" s="14"/>
    </row>
    <row r="17" spans="2:12" x14ac:dyDescent="0.4">
      <c r="B17" t="s">
        <v>14</v>
      </c>
      <c r="D17" s="6">
        <v>70</v>
      </c>
      <c r="I17" s="14"/>
      <c r="J17" s="14"/>
      <c r="K17" s="14"/>
      <c r="L17" s="14"/>
    </row>
    <row r="18" spans="2:12" x14ac:dyDescent="0.4">
      <c r="D18">
        <f>SUM(D12:D17)</f>
        <v>1180</v>
      </c>
      <c r="E18">
        <f>D18*1.15</f>
        <v>1357</v>
      </c>
      <c r="F18">
        <v>5</v>
      </c>
      <c r="G18">
        <f>E18*F18+15</f>
        <v>6800</v>
      </c>
      <c r="I18" s="14"/>
      <c r="J18" s="14"/>
      <c r="K18" s="14"/>
      <c r="L18" s="14"/>
    </row>
    <row r="19" spans="2:12" x14ac:dyDescent="0.4">
      <c r="B19" s="5" t="s">
        <v>33</v>
      </c>
      <c r="C19" s="5"/>
      <c r="D19" s="5"/>
      <c r="E19" s="5"/>
      <c r="F19" s="5"/>
      <c r="G19" s="5"/>
    </row>
    <row r="20" spans="2:12" x14ac:dyDescent="0.4">
      <c r="B20" t="s">
        <v>39</v>
      </c>
      <c r="D20">
        <v>180</v>
      </c>
      <c r="I20" s="14"/>
      <c r="J20" s="14"/>
      <c r="K20" s="14"/>
      <c r="L20" s="14"/>
    </row>
    <row r="21" spans="2:12" x14ac:dyDescent="0.4">
      <c r="B21" t="s">
        <v>31</v>
      </c>
      <c r="D21" s="6">
        <v>70</v>
      </c>
      <c r="I21" s="14"/>
      <c r="J21" s="14"/>
      <c r="K21" s="14"/>
      <c r="L21" s="14"/>
    </row>
    <row r="22" spans="2:12" x14ac:dyDescent="0.4">
      <c r="D22">
        <f>SUM(D20:D21)</f>
        <v>250</v>
      </c>
      <c r="E22">
        <f>D22*1.15</f>
        <v>287.5</v>
      </c>
      <c r="F22">
        <v>4.5</v>
      </c>
      <c r="G22">
        <f>E22*F22+6.25</f>
        <v>1300</v>
      </c>
      <c r="I22" s="14"/>
      <c r="J22" s="14"/>
      <c r="K22" s="14"/>
      <c r="L22" s="14"/>
    </row>
    <row r="23" spans="2:12" x14ac:dyDescent="0.4">
      <c r="B23" s="5" t="s">
        <v>32</v>
      </c>
      <c r="C23" s="5"/>
      <c r="D23" s="5"/>
      <c r="E23" s="5"/>
      <c r="F23" s="5"/>
      <c r="G23" s="5"/>
    </row>
    <row r="24" spans="2:12" x14ac:dyDescent="0.4">
      <c r="B24" t="s">
        <v>34</v>
      </c>
      <c r="D24">
        <v>200</v>
      </c>
      <c r="I24" s="14"/>
      <c r="J24" s="14"/>
      <c r="K24" s="14"/>
      <c r="L24" s="14"/>
    </row>
    <row r="25" spans="2:12" x14ac:dyDescent="0.4">
      <c r="B25" t="s">
        <v>35</v>
      </c>
      <c r="D25">
        <v>150</v>
      </c>
      <c r="I25" s="14"/>
      <c r="J25" s="14"/>
      <c r="K25" s="14"/>
      <c r="L25" s="14"/>
    </row>
    <row r="26" spans="2:12" x14ac:dyDescent="0.4">
      <c r="B26" t="s">
        <v>40</v>
      </c>
      <c r="D26">
        <v>140</v>
      </c>
      <c r="I26" s="14"/>
      <c r="J26" s="14"/>
      <c r="K26" s="14"/>
      <c r="L26" s="14"/>
    </row>
    <row r="27" spans="2:12" ht="29.25" customHeight="1" x14ac:dyDescent="0.4">
      <c r="B27" s="19" t="s">
        <v>44</v>
      </c>
      <c r="C27" s="19"/>
      <c r="D27" s="6">
        <v>80</v>
      </c>
      <c r="I27" s="14"/>
      <c r="J27" s="14"/>
      <c r="K27" s="14"/>
      <c r="L27" s="14"/>
    </row>
    <row r="28" spans="2:12" x14ac:dyDescent="0.4">
      <c r="D28">
        <f>SUM(D24:D27)</f>
        <v>570</v>
      </c>
      <c r="E28">
        <f>D28*1.15</f>
        <v>655.5</v>
      </c>
      <c r="F28">
        <v>3.7</v>
      </c>
      <c r="G28">
        <f>E28*F28-25.35</f>
        <v>2400</v>
      </c>
      <c r="I28" s="14"/>
      <c r="J28" s="14"/>
      <c r="K28" s="14"/>
      <c r="L28" s="14"/>
    </row>
    <row r="29" spans="2:12" x14ac:dyDescent="0.4">
      <c r="B29" s="5" t="s">
        <v>36</v>
      </c>
      <c r="C29" s="5"/>
      <c r="D29" s="5"/>
      <c r="E29" s="5"/>
      <c r="F29" s="5"/>
      <c r="G29" s="5"/>
    </row>
    <row r="30" spans="2:12" x14ac:dyDescent="0.4">
      <c r="B30" t="s">
        <v>15</v>
      </c>
      <c r="D30">
        <v>1800</v>
      </c>
      <c r="I30" s="15"/>
    </row>
    <row r="31" spans="2:12" x14ac:dyDescent="0.4">
      <c r="B31" t="s">
        <v>16</v>
      </c>
      <c r="D31">
        <v>120</v>
      </c>
      <c r="E31">
        <f>D31*1.1</f>
        <v>132</v>
      </c>
      <c r="F31">
        <v>5</v>
      </c>
      <c r="G31">
        <f>E31*F31</f>
        <v>660</v>
      </c>
      <c r="I31" s="14"/>
      <c r="J31" s="14"/>
      <c r="K31" s="14"/>
      <c r="L31" s="14"/>
    </row>
    <row r="32" spans="2:12" ht="14.6" customHeight="1" x14ac:dyDescent="0.4">
      <c r="B32" s="19" t="s">
        <v>26</v>
      </c>
      <c r="C32" s="19"/>
      <c r="D32">
        <f>70+65+15</f>
        <v>150</v>
      </c>
      <c r="E32">
        <f>D32*1.1</f>
        <v>165</v>
      </c>
      <c r="F32">
        <v>3.5</v>
      </c>
      <c r="G32">
        <f>E32*F32+2.5</f>
        <v>580</v>
      </c>
      <c r="I32" s="14"/>
      <c r="J32" s="14"/>
      <c r="K32" s="14"/>
      <c r="L32" s="14"/>
    </row>
  </sheetData>
  <mergeCells count="6">
    <mergeCell ref="I6:L6"/>
    <mergeCell ref="B27:C27"/>
    <mergeCell ref="B32:C32"/>
    <mergeCell ref="A9:C9"/>
    <mergeCell ref="A8:C8"/>
    <mergeCell ref="A7:C7"/>
  </mergeCells>
  <pageMargins left="0.7" right="0.7" top="0.78740157499999996" bottom="0.78740157499999996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m2 m3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2022-02-21T18:14:59Z</cp:lastPrinted>
  <dcterms:created xsi:type="dcterms:W3CDTF">2022-01-25T06:36:49Z</dcterms:created>
  <dcterms:modified xsi:type="dcterms:W3CDTF">2022-02-21T18:15:51Z</dcterms:modified>
</cp:coreProperties>
</file>